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'Sheet1'!$P$1:$Z$50</definedName>
  </definedNames>
  <calcPr fullCalcOnLoad="1"/>
</workbook>
</file>

<file path=xl/sharedStrings.xml><?xml version="1.0" encoding="utf-8"?>
<sst xmlns="http://schemas.openxmlformats.org/spreadsheetml/2006/main" count="22" uniqueCount="10">
  <si>
    <t>2014/15</t>
  </si>
  <si>
    <t>Adult</t>
  </si>
  <si>
    <t>Senior</t>
  </si>
  <si>
    <t>Junior</t>
  </si>
  <si>
    <t>Intermediate</t>
  </si>
  <si>
    <t>Pay and Play</t>
  </si>
  <si>
    <t>Total</t>
  </si>
  <si>
    <t>New members</t>
  </si>
  <si>
    <t>Returning members</t>
  </si>
  <si>
    <t>2013/14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</si>
</sst>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57" applyFont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9" fontId="8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2014/15 BTC Membership</a:t>
            </a:r>
          </a:p>
        </c:rich>
      </c:tx>
      <c:layout>
        <c:manualLayout>
          <c:xMode val="factor"/>
          <c:yMode val="factor"/>
          <c:x val="-0.002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675"/>
          <c:y val="0.24725"/>
          <c:w val="0.3795"/>
          <c:h val="0.60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Sheet1!$B$5:$B$9</c:f>
              <c:strCache/>
            </c:strRef>
          </c:cat>
          <c:val>
            <c:numRef>
              <c:f>Sheet1!$D$5:$D$9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5"/>
          <c:y val="0.34225"/>
          <c:w val="0.19825"/>
          <c:h val="0.40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2014/15 BTC Membership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75"/>
          <c:y val="0.259"/>
          <c:w val="0.351"/>
          <c:h val="0.59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Sheet1!$B$12:$B$14</c:f>
              <c:strCache/>
            </c:strRef>
          </c:cat>
          <c:val>
            <c:numRef>
              <c:f>Sheet1!$D$12:$D$14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4245"/>
          <c:w val="0.27875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2013/14 BTC Membership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25"/>
          <c:y val="0.2535"/>
          <c:w val="0.355"/>
          <c:h val="0.59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Sheet1!$P$5:$P$9</c:f>
              <c:strCache/>
            </c:strRef>
          </c:cat>
          <c:val>
            <c:numRef>
              <c:f>Sheet1!$R$5:$R$9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"/>
          <c:y val="0.33575"/>
          <c:w val="0.19775"/>
          <c:h val="0.42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2013/14 BTC Membership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45"/>
          <c:y val="0.25425"/>
          <c:w val="0.3495"/>
          <c:h val="0.59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Sheet1!$P$12:$P$14</c:f>
              <c:strCache/>
            </c:strRef>
          </c:cat>
          <c:val>
            <c:numRef>
              <c:f>Sheet1!$R$12:$R$14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423"/>
          <c:w val="0.277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image" Target="../media/image2.png" /><Relationship Id="rId6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16</xdr:row>
      <xdr:rowOff>0</xdr:rowOff>
    </xdr:from>
    <xdr:ext cx="2200275" cy="1581150"/>
    <xdr:sp>
      <xdr:nvSpPr>
        <xdr:cNvPr id="1" name="Text Box 2"/>
        <xdr:cNvSpPr txBox="1">
          <a:spLocks noChangeArrowheads="1"/>
        </xdr:cNvSpPr>
      </xdr:nvSpPr>
      <xdr:spPr>
        <a:xfrm>
          <a:off x="219075" y="3190875"/>
          <a:ext cx="2200275" cy="1581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How did new members hear about the club?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Club member: 9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BBY NOW: n/a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BBY Leisure Guide:  n/a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Internet: 1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Other: 4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0</xdr:colOff>
      <xdr:row>25</xdr:row>
      <xdr:rowOff>28575</xdr:rowOff>
    </xdr:from>
    <xdr:to>
      <xdr:col>3</xdr:col>
      <xdr:colOff>247650</xdr:colOff>
      <xdr:row>28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19075" y="4933950"/>
          <a:ext cx="19621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Burnaby Resident, but works in Burnaby: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7 YES 20 NO
</a:t>
          </a:r>
        </a:p>
      </xdr:txBody>
    </xdr:sp>
    <xdr:clientData/>
  </xdr:twoCellAnchor>
  <xdr:twoCellAnchor editAs="oneCell">
    <xdr:from>
      <xdr:col>4</xdr:col>
      <xdr:colOff>266700</xdr:colOff>
      <xdr:row>15</xdr:row>
      <xdr:rowOff>85725</xdr:rowOff>
    </xdr:from>
    <xdr:to>
      <xdr:col>12</xdr:col>
      <xdr:colOff>28575</xdr:colOff>
      <xdr:row>30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3086100"/>
          <a:ext cx="4638675" cy="2781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285750</xdr:colOff>
      <xdr:row>0</xdr:row>
      <xdr:rowOff>95250</xdr:rowOff>
    </xdr:from>
    <xdr:to>
      <xdr:col>11</xdr:col>
      <xdr:colOff>571500</xdr:colOff>
      <xdr:row>14</xdr:row>
      <xdr:rowOff>180975</xdr:rowOff>
    </xdr:to>
    <xdr:graphicFrame>
      <xdr:nvGraphicFramePr>
        <xdr:cNvPr id="4" name="Chart 8"/>
        <xdr:cNvGraphicFramePr/>
      </xdr:nvGraphicFramePr>
      <xdr:xfrm>
        <a:off x="2686050" y="95250"/>
        <a:ext cx="455295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30</xdr:row>
      <xdr:rowOff>133350</xdr:rowOff>
    </xdr:from>
    <xdr:to>
      <xdr:col>11</xdr:col>
      <xdr:colOff>561975</xdr:colOff>
      <xdr:row>45</xdr:row>
      <xdr:rowOff>9525</xdr:rowOff>
    </xdr:to>
    <xdr:graphicFrame>
      <xdr:nvGraphicFramePr>
        <xdr:cNvPr id="5" name="Chart 9"/>
        <xdr:cNvGraphicFramePr/>
      </xdr:nvGraphicFramePr>
      <xdr:xfrm>
        <a:off x="2667000" y="5991225"/>
        <a:ext cx="45624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114300</xdr:colOff>
      <xdr:row>1</xdr:row>
      <xdr:rowOff>0</xdr:rowOff>
    </xdr:from>
    <xdr:to>
      <xdr:col>25</xdr:col>
      <xdr:colOff>409575</xdr:colOff>
      <xdr:row>14</xdr:row>
      <xdr:rowOff>133350</xdr:rowOff>
    </xdr:to>
    <xdr:graphicFrame>
      <xdr:nvGraphicFramePr>
        <xdr:cNvPr id="6" name="Chart 10"/>
        <xdr:cNvGraphicFramePr/>
      </xdr:nvGraphicFramePr>
      <xdr:xfrm>
        <a:off x="10591800" y="190500"/>
        <a:ext cx="45624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17</xdr:col>
      <xdr:colOff>295275</xdr:colOff>
      <xdr:row>15</xdr:row>
      <xdr:rowOff>104775</xdr:rowOff>
    </xdr:from>
    <xdr:to>
      <xdr:col>25</xdr:col>
      <xdr:colOff>381000</xdr:colOff>
      <xdr:row>34</xdr:row>
      <xdr:rowOff>57150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63175" y="3105150"/>
          <a:ext cx="4962525" cy="3571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314325</xdr:colOff>
      <xdr:row>35</xdr:row>
      <xdr:rowOff>28575</xdr:rowOff>
    </xdr:from>
    <xdr:to>
      <xdr:col>25</xdr:col>
      <xdr:colOff>19050</xdr:colOff>
      <xdr:row>49</xdr:row>
      <xdr:rowOff>104775</xdr:rowOff>
    </xdr:to>
    <xdr:graphicFrame>
      <xdr:nvGraphicFramePr>
        <xdr:cNvPr id="8" name="Chart 12"/>
        <xdr:cNvGraphicFramePr/>
      </xdr:nvGraphicFramePr>
      <xdr:xfrm>
        <a:off x="10182225" y="6838950"/>
        <a:ext cx="45815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3.28125" style="0" customWidth="1"/>
    <col min="2" max="2" width="16.57421875" style="0" customWidth="1"/>
    <col min="4" max="4" width="7.00390625" style="0" customWidth="1"/>
    <col min="13" max="13" width="4.28125" style="0" customWidth="1"/>
    <col min="14" max="14" width="4.57421875" style="0" customWidth="1"/>
    <col min="15" max="15" width="4.57421875" style="6" customWidth="1"/>
    <col min="16" max="16" width="16.28125" style="0" customWidth="1"/>
  </cols>
  <sheetData>
    <row r="1" ht="15">
      <c r="N1" s="5"/>
    </row>
    <row r="2" spans="2:16" ht="26.25">
      <c r="B2" s="7" t="s">
        <v>0</v>
      </c>
      <c r="C2" s="8"/>
      <c r="D2" s="8"/>
      <c r="N2" s="5"/>
      <c r="P2" s="2" t="s">
        <v>9</v>
      </c>
    </row>
    <row r="3" spans="2:16" ht="15">
      <c r="B3" s="9"/>
      <c r="C3" s="8"/>
      <c r="D3" s="8"/>
      <c r="N3" s="5"/>
      <c r="P3" s="1"/>
    </row>
    <row r="4" spans="2:14" ht="15">
      <c r="B4" s="8"/>
      <c r="C4" s="8"/>
      <c r="D4" s="8"/>
      <c r="N4" s="5"/>
    </row>
    <row r="5" spans="2:18" ht="15">
      <c r="B5" s="10" t="s">
        <v>1</v>
      </c>
      <c r="C5" s="10">
        <v>189</v>
      </c>
      <c r="D5" s="11">
        <f aca="true" t="shared" si="0" ref="D5:D10">+C5/$C$10</f>
        <v>0.7052238805970149</v>
      </c>
      <c r="N5" s="5"/>
      <c r="P5" s="3" t="s">
        <v>1</v>
      </c>
      <c r="Q5" s="3">
        <v>186</v>
      </c>
      <c r="R5" s="4">
        <f aca="true" t="shared" si="1" ref="R5:R10">+Q5/$Q$10</f>
        <v>0.636986301369863</v>
      </c>
    </row>
    <row r="6" spans="2:18" ht="15">
      <c r="B6" s="10" t="s">
        <v>2</v>
      </c>
      <c r="C6" s="10">
        <v>44</v>
      </c>
      <c r="D6" s="11">
        <f t="shared" si="0"/>
        <v>0.16417910447761194</v>
      </c>
      <c r="N6" s="5"/>
      <c r="P6" s="3" t="s">
        <v>2</v>
      </c>
      <c r="Q6" s="3">
        <v>52</v>
      </c>
      <c r="R6" s="4">
        <f t="shared" si="1"/>
        <v>0.1780821917808219</v>
      </c>
    </row>
    <row r="7" spans="2:18" ht="15">
      <c r="B7" s="10" t="s">
        <v>3</v>
      </c>
      <c r="C7" s="10">
        <v>21</v>
      </c>
      <c r="D7" s="11">
        <f t="shared" si="0"/>
        <v>0.07835820895522388</v>
      </c>
      <c r="N7" s="5"/>
      <c r="P7" s="3" t="s">
        <v>3</v>
      </c>
      <c r="Q7" s="3">
        <v>32</v>
      </c>
      <c r="R7" s="4">
        <f t="shared" si="1"/>
        <v>0.1095890410958904</v>
      </c>
    </row>
    <row r="8" spans="2:18" ht="15">
      <c r="B8" s="10" t="s">
        <v>4</v>
      </c>
      <c r="C8" s="10">
        <v>3</v>
      </c>
      <c r="D8" s="11">
        <f t="shared" si="0"/>
        <v>0.011194029850746268</v>
      </c>
      <c r="N8" s="5"/>
      <c r="P8" s="3" t="s">
        <v>4</v>
      </c>
      <c r="Q8" s="3">
        <v>2</v>
      </c>
      <c r="R8" s="4">
        <f t="shared" si="1"/>
        <v>0.00684931506849315</v>
      </c>
    </row>
    <row r="9" spans="2:18" ht="15">
      <c r="B9" s="10" t="s">
        <v>5</v>
      </c>
      <c r="C9" s="10">
        <v>11</v>
      </c>
      <c r="D9" s="11">
        <f t="shared" si="0"/>
        <v>0.041044776119402986</v>
      </c>
      <c r="N9" s="5"/>
      <c r="P9" s="3" t="s">
        <v>5</v>
      </c>
      <c r="Q9" s="3">
        <v>20</v>
      </c>
      <c r="R9" s="4">
        <f t="shared" si="1"/>
        <v>0.0684931506849315</v>
      </c>
    </row>
    <row r="10" spans="2:18" ht="15">
      <c r="B10" s="10" t="s">
        <v>6</v>
      </c>
      <c r="C10" s="10">
        <f>SUM(C5:C9)</f>
        <v>268</v>
      </c>
      <c r="D10" s="11">
        <f t="shared" si="0"/>
        <v>1</v>
      </c>
      <c r="N10" s="5"/>
      <c r="P10" s="3" t="s">
        <v>6</v>
      </c>
      <c r="Q10" s="3">
        <f>SUM(Q5:Q9)</f>
        <v>292</v>
      </c>
      <c r="R10" s="4">
        <f t="shared" si="1"/>
        <v>1</v>
      </c>
    </row>
    <row r="11" spans="2:18" ht="15">
      <c r="B11" s="10"/>
      <c r="C11" s="10"/>
      <c r="D11" s="10"/>
      <c r="N11" s="5"/>
      <c r="P11" s="3"/>
      <c r="Q11" s="3"/>
      <c r="R11" s="3"/>
    </row>
    <row r="12" spans="2:18" ht="15">
      <c r="B12" s="10" t="s">
        <v>7</v>
      </c>
      <c r="C12" s="10">
        <v>43</v>
      </c>
      <c r="D12" s="11">
        <f>+C12/$C$15</f>
        <v>0.16044776119402984</v>
      </c>
      <c r="N12" s="5"/>
      <c r="P12" s="3" t="s">
        <v>7</v>
      </c>
      <c r="Q12" s="3">
        <v>26</v>
      </c>
      <c r="R12" s="4">
        <f>+Q12/$Q$15</f>
        <v>0.08873720136518772</v>
      </c>
    </row>
    <row r="13" spans="2:18" ht="15">
      <c r="B13" s="10" t="s">
        <v>5</v>
      </c>
      <c r="C13" s="10">
        <v>11</v>
      </c>
      <c r="D13" s="11">
        <f>+C13/$C$15</f>
        <v>0.041044776119402986</v>
      </c>
      <c r="N13" s="5"/>
      <c r="P13" s="3" t="s">
        <v>5</v>
      </c>
      <c r="Q13" s="3">
        <v>20</v>
      </c>
      <c r="R13" s="4">
        <f>+Q13/$Q$15</f>
        <v>0.06825938566552901</v>
      </c>
    </row>
    <row r="14" spans="2:18" ht="15">
      <c r="B14" s="10" t="s">
        <v>8</v>
      </c>
      <c r="C14" s="10">
        <f>+C10-C12-C13</f>
        <v>214</v>
      </c>
      <c r="D14" s="11">
        <f>+C14/$C$15</f>
        <v>0.7985074626865671</v>
      </c>
      <c r="N14" s="5"/>
      <c r="P14" s="3" t="s">
        <v>8</v>
      </c>
      <c r="Q14" s="3">
        <v>247</v>
      </c>
      <c r="R14" s="4">
        <f>+Q14/$Q$15</f>
        <v>0.8430034129692833</v>
      </c>
    </row>
    <row r="15" spans="2:18" ht="15">
      <c r="B15" s="10" t="s">
        <v>6</v>
      </c>
      <c r="C15" s="10">
        <f>+C14+C13+C12</f>
        <v>268</v>
      </c>
      <c r="D15" s="11">
        <f>+C15/$C$15</f>
        <v>1</v>
      </c>
      <c r="N15" s="5"/>
      <c r="P15" s="3" t="s">
        <v>6</v>
      </c>
      <c r="Q15" s="3">
        <f>+Q14+Q13+Q12</f>
        <v>293</v>
      </c>
      <c r="R15" s="4">
        <f>+Q15/$Q$15</f>
        <v>1</v>
      </c>
    </row>
    <row r="16" ht="15">
      <c r="N16" s="5"/>
    </row>
    <row r="17" ht="15">
      <c r="N17" s="5"/>
    </row>
    <row r="18" ht="15">
      <c r="N18" s="5"/>
    </row>
    <row r="19" ht="15">
      <c r="N19" s="5"/>
    </row>
    <row r="20" ht="15">
      <c r="N20" s="5"/>
    </row>
    <row r="21" ht="15">
      <c r="N21" s="5"/>
    </row>
    <row r="22" ht="15">
      <c r="N22" s="5"/>
    </row>
    <row r="23" ht="15">
      <c r="N23" s="5"/>
    </row>
    <row r="24" ht="15">
      <c r="N24" s="5"/>
    </row>
    <row r="25" ht="15">
      <c r="N25" s="5"/>
    </row>
    <row r="26" ht="15">
      <c r="N26" s="5"/>
    </row>
    <row r="27" ht="15">
      <c r="N27" s="5"/>
    </row>
    <row r="28" ht="15">
      <c r="N28" s="5"/>
    </row>
    <row r="29" ht="15">
      <c r="N29" s="5"/>
    </row>
    <row r="30" ht="15">
      <c r="N30" s="5"/>
    </row>
    <row r="31" ht="15">
      <c r="N31" s="5"/>
    </row>
    <row r="32" ht="15">
      <c r="N32" s="5"/>
    </row>
    <row r="33" ht="15">
      <c r="N33" s="5"/>
    </row>
    <row r="34" ht="15">
      <c r="N34" s="5"/>
    </row>
    <row r="35" ht="15">
      <c r="N35" s="5"/>
    </row>
    <row r="36" ht="15">
      <c r="N36" s="5"/>
    </row>
    <row r="37" ht="15">
      <c r="N37" s="5"/>
    </row>
    <row r="38" ht="15">
      <c r="N38" s="5"/>
    </row>
    <row r="39" ht="15">
      <c r="N39" s="5"/>
    </row>
    <row r="40" ht="15">
      <c r="N40" s="5"/>
    </row>
    <row r="41" ht="15">
      <c r="N41" s="5"/>
    </row>
    <row r="42" ht="15">
      <c r="N42" s="5"/>
    </row>
    <row r="43" ht="15">
      <c r="N43" s="5"/>
    </row>
    <row r="44" ht="15">
      <c r="N44" s="5"/>
    </row>
    <row r="45" ht="15">
      <c r="N45" s="5"/>
    </row>
    <row r="46" ht="15">
      <c r="N46" s="5"/>
    </row>
    <row r="47" ht="15">
      <c r="N47" s="5"/>
    </row>
    <row r="48" ht="15">
      <c r="N48" s="5"/>
    </row>
    <row r="49" ht="15">
      <c r="N49" s="5"/>
    </row>
    <row r="50" ht="15">
      <c r="N50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2"/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Long Chen</cp:lastModifiedBy>
  <cp:lastPrinted>2014-10-08T03:29:19Z</cp:lastPrinted>
  <dcterms:created xsi:type="dcterms:W3CDTF">2014-10-08T02:58:05Z</dcterms:created>
  <dcterms:modified xsi:type="dcterms:W3CDTF">2017-09-08T20:35:54Z</dcterms:modified>
  <cp:category/>
  <cp:version/>
  <cp:contentType/>
  <cp:contentStatus/>
</cp:coreProperties>
</file>